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ables/table1.xml" ContentType="application/vnd.openxmlformats-officedocument.spreadsheetml.table+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_rels/.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DPGF L3" sheetId="1" state="visible" r:id="rId2"/>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<sst xmlns="http://schemas.openxmlformats.org/spreadsheetml/2006/main" count="109" uniqueCount="80">
  <si>
    <r>
      <rPr>
        <b val="true"/>
        <sz val="14"/>
        <color rgb="FF000000"/>
        <rFont val="Calibri"/>
        <family val="0"/>
        <charset val="1"/>
      </rPr>
      <t xml:space="preserve">DÉCOMPOSITION DU PRIX GLOBAL ET FORFAITAIRE (DPGF)
</t>
    </r>
    <r>
      <rPr>
        <sz val="11"/>
        <color rgb="FF000000"/>
        <rFont val="Calibri"/>
        <family val="0"/>
        <charset val="1"/>
      </rPr>
      <t xml:space="preserve">Marché public de travaux – Réhabilitation de l’ex-atelier fer et création de locaux
Lot n°3 : Plâtrerie – Revêtements – Peinture – Isolation
Site : Ajaccio 2000 – Corse-du-Sud (2A)
Maîtrise d’œuvre : USID de Corse – Section travaux</t>
    </r>
  </si>
  <si>
    <t xml:space="preserve">Art. CCTP</t>
  </si>
  <si>
    <t xml:space="preserve">Désignation</t>
  </si>
  <si>
    <t xml:space="preserve">Unité (U)</t>
  </si>
  <si>
    <t xml:space="preserve">Prix unitaire (PU)</t>
  </si>
  <si>
    <t xml:space="preserve">Quantité (Q)</t>
  </si>
  <si>
    <t xml:space="preserve">Sous-total (PUxQ)</t>
  </si>
  <si>
    <t xml:space="preserve">ST1</t>
  </si>
  <si>
    <t xml:space="preserve">Installation de chantier du lot 3, protections, échafaudages/plateformes nécessaires, gestion déchets du lot, nettoyages intermédiaires</t>
  </si>
  <si>
    <t xml:space="preserve">F</t>
  </si>
  <si>
    <t xml:space="preserve">Protections des existants (sols, menuiseries, appareillages) et maintien en état propreté pendant travaux</t>
  </si>
  <si>
    <t xml:space="preserve">ST7</t>
  </si>
  <si>
    <t xml:space="preserve">Essais/contrôles internes, autocontrôles, levée des réserves du lot 3</t>
  </si>
  <si>
    <t xml:space="preserve">DOE lot 3 (fiches techniques, PV, notices entretien, plans de recollement si requis)</t>
  </si>
  <si>
    <t xml:space="preserve">🔹 ST2 – PLÂTRERIE (BT08)</t>
  </si>
  <si>
    <t xml:space="preserve">2.1 DB-ISO</t>
  </si>
  <si>
    <t xml:space="preserve">Doublage isolant 140 mm avec parement THD</t>
  </si>
  <si>
    <t xml:space="preserve">m²</t>
  </si>
  <si>
    <t xml:space="preserve">2.1 DB-HYD</t>
  </si>
  <si>
    <t xml:space="preserve">Plus-value plaque hydrofuge H1</t>
  </si>
  <si>
    <t xml:space="preserve">2.2 CL-STD</t>
  </si>
  <si>
    <t xml:space="preserve">Cloisons 98/62 acoustiques RA ≥ 45 dB</t>
  </si>
  <si>
    <t xml:space="preserve">2.2 CL-HYD</t>
  </si>
  <si>
    <t xml:space="preserve">Plus-value cloison hydrofuge</t>
  </si>
  <si>
    <t xml:space="preserve">2.3 CL-TECH</t>
  </si>
  <si>
    <t xml:space="preserve">Cloisons techniques réseaux</t>
  </si>
  <si>
    <t xml:space="preserve">2.3 PUITS</t>
  </si>
  <si>
    <t xml:space="preserve">Puits de lumière H = 2,50 m</t>
  </si>
  <si>
    <t xml:space="preserve">u</t>
  </si>
  <si>
    <t xml:space="preserve">2.4 ISO-FP</t>
  </si>
  <si>
    <t xml:space="preserve">Isolation faux plafond 100 mm</t>
  </si>
  <si>
    <t xml:space="preserve">2.4 PF-ACO</t>
  </si>
  <si>
    <t xml:space="preserve">Faux plafond acoustique démontable 600x600</t>
  </si>
  <si>
    <t xml:space="preserve">🔹 ST3 – MAÇONNERIE (BT03)</t>
  </si>
  <si>
    <t xml:space="preserve">3.1 END-CIM</t>
  </si>
  <si>
    <t xml:space="preserve">Enduit ciment murs maçonnés</t>
  </si>
  <si>
    <t xml:space="preserve">3.1 MUR-BOX</t>
  </si>
  <si>
    <t xml:space="preserve">Murs séparation box salles d’eau</t>
  </si>
  <si>
    <t xml:space="preserve">3.2 CH-RAV</t>
  </si>
  <si>
    <t xml:space="preserve">Chape de ravoirage 60 mm</t>
  </si>
  <si>
    <t xml:space="preserve">3.2 CH-POSE</t>
  </si>
  <si>
    <t xml:space="preserve">Chape de pose 60 mm</t>
  </si>
  <si>
    <t xml:space="preserve">3.2 CH-PENTE</t>
  </si>
  <si>
    <t xml:space="preserve">Plus-value pente 2 %</t>
  </si>
  <si>
    <t xml:space="preserve">3.2 SS-SEC-IT</t>
  </si>
  <si>
    <t xml:space="preserve">Complexe isolation thermique sous chape</t>
  </si>
  <si>
    <t xml:space="preserve">3.2 SC-PHON</t>
  </si>
  <si>
    <t xml:space="preserve">Isolation phonique sous chape</t>
  </si>
  <si>
    <t xml:space="preserve">🔹 ST4 – CARRELAGE (BT12)</t>
  </si>
  <si>
    <t xml:space="preserve">4.1 SEL</t>
  </si>
  <si>
    <t xml:space="preserve">Système d’étanchéité liquide (SPEC)</t>
  </si>
  <si>
    <t xml:space="preserve">4.2 SOL-G60</t>
  </si>
  <si>
    <t xml:space="preserve">Carrelage sol grès cérame 60x60</t>
  </si>
  <si>
    <t xml:space="preserve">4.2 PL-G60</t>
  </si>
  <si>
    <t xml:space="preserve">Plinthes grès assorties</t>
  </si>
  <si>
    <t xml:space="preserve">ml</t>
  </si>
  <si>
    <t xml:space="preserve">4.2 SOL-G20</t>
  </si>
  <si>
    <t xml:space="preserve">Carrelage sol 20x20 R12</t>
  </si>
  <si>
    <t xml:space="preserve">4.2 PL-GOR</t>
  </si>
  <si>
    <t xml:space="preserve">Plinthes à gorge sanitaire</t>
  </si>
  <si>
    <t xml:space="preserve">4.2 SOL-RES</t>
  </si>
  <si>
    <t xml:space="preserve">Résine sol U4P3</t>
  </si>
  <si>
    <t xml:space="preserve">4.3 FAI</t>
  </si>
  <si>
    <t xml:space="preserve">Faïence murale</t>
  </si>
  <si>
    <t xml:space="preserve">🔹 ST5 – REVÊTEMENTS PLASTIQUES (BT10)</t>
  </si>
  <si>
    <t xml:space="preserve">5.1 SOL-PVC</t>
  </si>
  <si>
    <t xml:space="preserve">Sol PVC U4 P3</t>
  </si>
  <si>
    <t xml:space="preserve">5.1 PL-PVC</t>
  </si>
  <si>
    <t xml:space="preserve">Plinthes PVC</t>
  </si>
  <si>
    <t xml:space="preserve">🔹 ST6 – PEINTURE (BT46)</t>
  </si>
  <si>
    <t xml:space="preserve">6.1 P-ACR</t>
  </si>
  <si>
    <t xml:space="preserve">Peinture murs et plafonds acrylique</t>
  </si>
  <si>
    <t xml:space="preserve">6.1 P-BOIS</t>
  </si>
  <si>
    <t xml:space="preserve">Peinture boiseries / portes</t>
  </si>
  <si>
    <t xml:space="preserve">6.2 SOL-RES</t>
  </si>
  <si>
    <t xml:space="preserve">Résine sol polyuréthane</t>
  </si>
  <si>
    <t xml:space="preserve">Total</t>
  </si>
  <si>
    <t xml:space="preserve">Taxe 10%</t>
  </si>
  <si>
    <t xml:space="preserve">Total TTC</t>
  </si>
  <si>
    <r>
      <rPr>
        <b val="true"/>
        <u val="single"/>
        <sz val="11"/>
        <color rgb="FF000000"/>
        <rFont val="Calibri"/>
        <family val="0"/>
        <charset val="1"/>
      </rPr>
      <t xml:space="preserve">Nota </t>
    </r>
    <r>
      <rPr>
        <sz val="11"/>
        <color rgb="FF000000"/>
        <rFont val="Calibri"/>
        <family val="0"/>
        <charset val="1"/>
      </rPr>
      <t xml:space="preserve">:  Les quantités sont à métrer par l'entreprise. 
Le prix du présent lot est un prix global et forfaitaire, couvrant l’ensemble des prestations nécessaires à la réalisation complète et conforme des ouvrages, telles que définies aux pièces du marché, et notamment au CCTP.
Le titulaire est réputé avoir pris connaissance de toutes les sujétions techniques, contraintes de site, interfaces et conditions d’exécution.
Le prix inclut l’ensemble des fournitures, main-d’œuvre, études, protections, adaptations et travaux accessoires, même non explicitement détaillés à la DPGF, dès lors qu’ils sont nécessaires à la parfaite exécution des ouvrages.
La DPGF constitue une décomposition indicative du prix, sans valeur contractuelle limitative.
Aucune réclamation financière ne pourra être admise au titre d’omissions ou d’erreurs d’appréciation du titulaire.</t>
    </r>
  </si>
</sst>
</file>

<file path=xl/styles.xml><?xml version="1.0" encoding="utf-8"?>
<styleSheet xmlns="http://schemas.openxmlformats.org/spreadsheetml/2006/main">
  <numFmts count="2">
    <numFmt numFmtId="164" formatCode="General"/>
    <numFmt numFmtId="165" formatCode="#,##0.00&quot; €&quot;"/>
  </numFmts>
  <fonts count="10">
    <font>
      <sz val="11"/>
      <color rgb="FF000000"/>
      <name val="Calibri"/>
      <family val="0"/>
      <charset val="1"/>
    </font>
    <font>
      <sz val="10"/>
      <name val="Arial"/>
      <family val="0"/>
    </font>
    <font>
      <sz val="10"/>
      <name val="Arial"/>
      <family val="0"/>
    </font>
    <font>
      <sz val="10"/>
      <name val="Arial"/>
      <family val="0"/>
    </font>
    <font>
      <b val="true"/>
      <sz val="14"/>
      <color rgb="FF000000"/>
      <name val="Calibri"/>
      <family val="0"/>
      <charset val="1"/>
    </font>
    <font>
      <sz val="14"/>
      <color rgb="FF000000"/>
      <name val="Calibri"/>
      <family val="0"/>
      <charset val="1"/>
    </font>
    <font>
      <b val="true"/>
      <sz val="11"/>
      <color rgb="FFFFFFFF"/>
      <name val="Calibri"/>
      <family val="0"/>
      <charset val="1"/>
    </font>
    <font>
      <sz val="11"/>
      <color rgb="FFFFFFFF"/>
      <name val="Calibri"/>
      <family val="0"/>
      <charset val="1"/>
    </font>
    <font>
      <sz val="12"/>
      <color rgb="FF000000"/>
      <name val="Calibri"/>
      <family val="0"/>
      <charset val="1"/>
    </font>
    <font>
      <b val="true"/>
      <u val="single"/>
      <sz val="11"/>
      <color rgb="FF000000"/>
      <name val="Calibri"/>
      <family val="0"/>
      <charset val="1"/>
    </font>
  </fonts>
  <fills count="3">
    <fill>
      <patternFill patternType="none"/>
    </fill>
    <fill>
      <patternFill patternType="gray125"/>
    </fill>
    <fill>
      <patternFill patternType="solid">
        <fgColor rgb="FF0070C0"/>
        <bgColor rgb="FF008080"/>
      </patternFill>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5" fontId="0" fillId="0" borderId="0" xfId="0" applyFont="false" applyBorder="fals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0" borderId="0" xfId="0" applyFont="true" applyBorder="false" applyAlignment="true" applyProtection="false">
      <alignment horizontal="center" vertical="center"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5" fontId="5" fillId="0"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6" fillId="2" borderId="0" xfId="0" applyFont="true" applyBorder="false" applyAlignment="true" applyProtection="false">
      <alignment horizontal="left" vertical="center" textRotation="0" wrapText="false" indent="0" shrinkToFit="false"/>
      <protection locked="true" hidden="false"/>
    </xf>
    <xf numFmtId="164" fontId="7" fillId="2" borderId="0" xfId="0" applyFont="true" applyBorder="false" applyAlignment="true" applyProtection="false">
      <alignment horizontal="general" vertical="bottom" textRotation="0" wrapText="true" indent="0" shrinkToFit="false"/>
      <protection locked="true" hidden="false"/>
    </xf>
    <xf numFmtId="164" fontId="7" fillId="2" borderId="0" xfId="0" applyFont="true" applyBorder="false" applyAlignment="true" applyProtection="false">
      <alignment horizontal="center" vertical="center" textRotation="0" wrapText="false" indent="0" shrinkToFit="false"/>
      <protection locked="true" hidden="false"/>
    </xf>
    <xf numFmtId="165" fontId="7" fillId="2" borderId="0" xfId="0" applyFont="tru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5" fontId="0" fillId="0" borderId="1" xfId="0" applyFont="false" applyBorder="true" applyAlignment="true" applyProtection="false">
      <alignment horizontal="center" vertical="center" textRotation="0" wrapText="false" indent="0" shrinkToFit="false"/>
      <protection locked="true" hidden="false"/>
    </xf>
    <xf numFmtId="165" fontId="8" fillId="0" borderId="1" xfId="0" applyFont="true" applyBorder="true" applyAlignment="true" applyProtection="false">
      <alignment horizontal="center" vertical="center" textRotation="0" wrapText="false" indent="0" shrinkToFit="false"/>
      <protection locked="true" hidden="false"/>
    </xf>
    <xf numFmtId="164" fontId="9" fillId="0" borderId="0" xfId="0" applyFont="true" applyBorder="true" applyAlignment="true" applyProtection="false">
      <alignment horizontal="left"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4">
    <dxf>
      <fill>
        <patternFill patternType="solid">
          <fgColor rgb="FF0070C0"/>
        </patternFill>
      </fill>
    </dxf>
    <dxf>
      <fill>
        <patternFill patternType="solid">
          <fgColor rgb="00FFFFFF"/>
        </patternFill>
      </fill>
    </dxf>
    <dxf>
      <fill>
        <patternFill patternType="solid">
          <fgColor rgb="FF000000"/>
          <bgColor rgb="FFFFFFFF"/>
        </patternFill>
      </fill>
    </dxf>
    <dxf>
      <fill>
        <patternFill patternType="solid">
          <fgColor rgb="FFFFFFFF"/>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tables/table1.xml><?xml version="1.0" encoding="utf-8"?>
<table xmlns="http://schemas.openxmlformats.org/spreadsheetml/2006/main" id="1" name="Tableau1" displayName="Tableau1" ref="B6:G43" headerRowCount="1" totalsRowCount="1" totalsRowShown="1">
  <autoFilter ref="B6:G43"/>
  <tableColumns count="6">
    <tableColumn id="1" name="Art. CCTP"/>
    <tableColumn id="2" name="Désignation"/>
    <tableColumn id="3" name="Unité (U)"/>
    <tableColumn id="4" name="Prix unitaire (PU)"/>
    <tableColumn id="5" name="Quantité (Q)"/>
    <tableColumn id="6" name="Sous-total (PUxQ)" totalsRowFunction="sum"/>
  </tableColumns>
</table>
</file>

<file path=xl/worksheets/_rels/sheet1.xml.rels><?xml version="1.0" encoding="UTF-8"?>
<Relationships xmlns="http://schemas.openxmlformats.org/package/2006/relationships"><Relationship Id="rId1" Type="http://schemas.openxmlformats.org/officeDocument/2006/relationships/table" Target="../tables/table1.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B2:G47"/>
  <sheetViews>
    <sheetView showFormulas="false" showGridLines="true" showRowColHeaders="true" showZeros="true" rightToLeft="false" tabSelected="true" showOutlineSymbols="true" defaultGridColor="true" view="normal" topLeftCell="A2" colorId="64" zoomScale="100" zoomScaleNormal="100" zoomScalePageLayoutView="100" workbookViewId="0">
      <selection pane="topLeft" activeCell="E33" activeCellId="0" sqref="E33"/>
    </sheetView>
  </sheetViews>
  <sheetFormatPr defaultColWidth="10.6796875" defaultRowHeight="14.25" zeroHeight="false" outlineLevelRow="0" outlineLevelCol="0"/>
  <cols>
    <col collapsed="false" customWidth="true" hidden="false" outlineLevel="0" max="2" min="2" style="1" width="16.14"/>
    <col collapsed="false" customWidth="true" hidden="false" outlineLevel="0" max="3" min="3" style="0" width="88.14"/>
    <col collapsed="false" customWidth="true" hidden="false" outlineLevel="0" max="4" min="4" style="1" width="19"/>
    <col collapsed="false" customWidth="true" hidden="false" outlineLevel="0" max="5" min="5" style="1" width="25.71"/>
    <col collapsed="false" customWidth="true" hidden="false" outlineLevel="0" max="6" min="6" style="1" width="20.14"/>
    <col collapsed="false" customWidth="true" hidden="false" outlineLevel="0" max="7" min="7" style="2" width="26.57"/>
  </cols>
  <sheetData>
    <row r="2" customFormat="false" ht="91.5" hidden="false" customHeight="true" outlineLevel="0" collapsed="false">
      <c r="B2" s="3" t="s">
        <v>0</v>
      </c>
      <c r="C2" s="3"/>
      <c r="D2" s="3"/>
      <c r="E2" s="3"/>
      <c r="F2" s="3"/>
      <c r="G2" s="3"/>
    </row>
    <row r="6" customFormat="false" ht="18.75" hidden="false" customHeight="false" outlineLevel="0" collapsed="false">
      <c r="B6" s="4" t="s">
        <v>1</v>
      </c>
      <c r="C6" s="5" t="s">
        <v>2</v>
      </c>
      <c r="D6" s="4" t="s">
        <v>3</v>
      </c>
      <c r="E6" s="4" t="s">
        <v>4</v>
      </c>
      <c r="F6" s="4" t="s">
        <v>5</v>
      </c>
      <c r="G6" s="6" t="s">
        <v>6</v>
      </c>
    </row>
    <row r="7" customFormat="false" ht="28.5" hidden="false" customHeight="false" outlineLevel="0" collapsed="false">
      <c r="B7" s="7" t="s">
        <v>7</v>
      </c>
      <c r="C7" s="8" t="s">
        <v>8</v>
      </c>
      <c r="D7" s="7" t="s">
        <v>9</v>
      </c>
      <c r="E7" s="8"/>
      <c r="F7" s="7" t="n">
        <v>1</v>
      </c>
      <c r="G7" s="2" t="n">
        <f aca="false">ROUNDUP(Tableau1[[#This Row],[Prix unitaire (PU)]]*Tableau1[[#This Row],[Quantité (Q)]],2)</f>
        <v>0</v>
      </c>
    </row>
    <row r="8" customFormat="false" ht="28.5" hidden="false" customHeight="false" outlineLevel="0" collapsed="false">
      <c r="B8" s="7" t="s">
        <v>7</v>
      </c>
      <c r="C8" s="8" t="s">
        <v>10</v>
      </c>
      <c r="D8" s="7" t="s">
        <v>9</v>
      </c>
      <c r="E8" s="8"/>
      <c r="F8" s="7" t="n">
        <v>1</v>
      </c>
      <c r="G8" s="2" t="n">
        <f aca="false">ROUNDUP(Tableau1[[#This Row],[Prix unitaire (PU)]]*Tableau1[[#This Row],[Quantité (Q)]],2)</f>
        <v>0</v>
      </c>
    </row>
    <row r="9" customFormat="false" ht="14.25" hidden="false" customHeight="false" outlineLevel="0" collapsed="false">
      <c r="B9" s="7" t="s">
        <v>11</v>
      </c>
      <c r="C9" s="8" t="s">
        <v>12</v>
      </c>
      <c r="D9" s="7" t="s">
        <v>9</v>
      </c>
      <c r="E9" s="8"/>
      <c r="F9" s="7" t="n">
        <v>1</v>
      </c>
      <c r="G9" s="2" t="n">
        <f aca="false">ROUNDUP(Tableau1[[#This Row],[Prix unitaire (PU)]]*Tableau1[[#This Row],[Quantité (Q)]],2)</f>
        <v>0</v>
      </c>
    </row>
    <row r="10" customFormat="false" ht="14.25" hidden="false" customHeight="false" outlineLevel="0" collapsed="false">
      <c r="B10" s="7" t="s">
        <v>11</v>
      </c>
      <c r="C10" s="8" t="s">
        <v>13</v>
      </c>
      <c r="D10" s="7" t="s">
        <v>9</v>
      </c>
      <c r="E10" s="8"/>
      <c r="F10" s="9" t="n">
        <v>1</v>
      </c>
      <c r="G10" s="2" t="n">
        <f aca="false">ROUNDUP(Tableau1[[#This Row],[Prix unitaire (PU)]]*Tableau1[[#This Row],[Quantité (Q)]],2)</f>
        <v>0</v>
      </c>
    </row>
    <row r="11" customFormat="false" ht="14.25" hidden="false" customHeight="false" outlineLevel="0" collapsed="false">
      <c r="B11" s="10" t="s">
        <v>14</v>
      </c>
      <c r="C11" s="11"/>
      <c r="D11" s="12"/>
      <c r="E11" s="13"/>
      <c r="F11" s="12"/>
      <c r="G11" s="13"/>
    </row>
    <row r="12" customFormat="false" ht="14.25" hidden="false" customHeight="false" outlineLevel="0" collapsed="false">
      <c r="B12" s="1" t="s">
        <v>15</v>
      </c>
      <c r="C12" s="14" t="s">
        <v>16</v>
      </c>
      <c r="D12" s="1" t="s">
        <v>17</v>
      </c>
      <c r="E12" s="2"/>
      <c r="G12" s="2" t="n">
        <f aca="false">ROUNDUP(Tableau1[[#This Row],[Prix unitaire (PU)]]*Tableau1[[#This Row],[Quantité (Q)]],2)</f>
        <v>0</v>
      </c>
    </row>
    <row r="13" customFormat="false" ht="14.25" hidden="false" customHeight="false" outlineLevel="0" collapsed="false">
      <c r="B13" s="1" t="s">
        <v>18</v>
      </c>
      <c r="C13" s="14" t="s">
        <v>19</v>
      </c>
      <c r="D13" s="1" t="s">
        <v>17</v>
      </c>
      <c r="E13" s="2"/>
      <c r="G13" s="2" t="n">
        <f aca="false">ROUNDUP(Tableau1[[#This Row],[Prix unitaire (PU)]]*Tableau1[[#This Row],[Quantité (Q)]],2)</f>
        <v>0</v>
      </c>
    </row>
    <row r="14" customFormat="false" ht="14.25" hidden="false" customHeight="false" outlineLevel="0" collapsed="false">
      <c r="B14" s="1" t="s">
        <v>20</v>
      </c>
      <c r="C14" s="14" t="s">
        <v>21</v>
      </c>
      <c r="D14" s="1" t="s">
        <v>17</v>
      </c>
      <c r="E14" s="2"/>
      <c r="G14" s="2" t="n">
        <f aca="false">ROUNDUP(Tableau1[[#This Row],[Prix unitaire (PU)]]*Tableau1[[#This Row],[Quantité (Q)]],2)</f>
        <v>0</v>
      </c>
    </row>
    <row r="15" customFormat="false" ht="14.25" hidden="false" customHeight="false" outlineLevel="0" collapsed="false">
      <c r="B15" s="1" t="s">
        <v>22</v>
      </c>
      <c r="C15" s="14" t="s">
        <v>23</v>
      </c>
      <c r="D15" s="1" t="s">
        <v>17</v>
      </c>
      <c r="E15" s="2"/>
      <c r="G15" s="2" t="n">
        <f aca="false">ROUNDUP(Tableau1[[#This Row],[Prix unitaire (PU)]]*Tableau1[[#This Row],[Quantité (Q)]],2)</f>
        <v>0</v>
      </c>
    </row>
    <row r="16" customFormat="false" ht="14.25" hidden="false" customHeight="false" outlineLevel="0" collapsed="false">
      <c r="B16" s="1" t="s">
        <v>24</v>
      </c>
      <c r="C16" s="14" t="s">
        <v>25</v>
      </c>
      <c r="D16" s="1" t="s">
        <v>17</v>
      </c>
      <c r="E16" s="2"/>
      <c r="G16" s="2" t="n">
        <f aca="false">ROUNDUP(Tableau1[[#This Row],[Prix unitaire (PU)]]*Tableau1[[#This Row],[Quantité (Q)]],2)</f>
        <v>0</v>
      </c>
    </row>
    <row r="17" customFormat="false" ht="14.25" hidden="false" customHeight="false" outlineLevel="0" collapsed="false">
      <c r="B17" s="1" t="s">
        <v>26</v>
      </c>
      <c r="C17" s="14" t="s">
        <v>27</v>
      </c>
      <c r="D17" s="1" t="s">
        <v>28</v>
      </c>
      <c r="E17" s="2"/>
      <c r="G17" s="2" t="n">
        <f aca="false">ROUNDUP(Tableau1[[#This Row],[Prix unitaire (PU)]]*Tableau1[[#This Row],[Quantité (Q)]],2)</f>
        <v>0</v>
      </c>
    </row>
    <row r="18" customFormat="false" ht="14.25" hidden="false" customHeight="false" outlineLevel="0" collapsed="false">
      <c r="B18" s="1" t="s">
        <v>29</v>
      </c>
      <c r="C18" s="14" t="s">
        <v>30</v>
      </c>
      <c r="D18" s="1" t="s">
        <v>17</v>
      </c>
      <c r="E18" s="2"/>
      <c r="G18" s="2" t="n">
        <f aca="false">ROUNDUP(Tableau1[[#This Row],[Prix unitaire (PU)]]*Tableau1[[#This Row],[Quantité (Q)]],2)</f>
        <v>0</v>
      </c>
    </row>
    <row r="19" customFormat="false" ht="14.25" hidden="false" customHeight="false" outlineLevel="0" collapsed="false">
      <c r="B19" s="1" t="s">
        <v>31</v>
      </c>
      <c r="C19" s="14" t="s">
        <v>32</v>
      </c>
      <c r="D19" s="1" t="s">
        <v>17</v>
      </c>
      <c r="E19" s="2"/>
      <c r="G19" s="2" t="n">
        <f aca="false">ROUNDUP(Tableau1[[#This Row],[Prix unitaire (PU)]]*Tableau1[[#This Row],[Quantité (Q)]],2)</f>
        <v>0</v>
      </c>
    </row>
    <row r="20" customFormat="false" ht="14.25" hidden="false" customHeight="false" outlineLevel="0" collapsed="false">
      <c r="B20" s="10" t="s">
        <v>33</v>
      </c>
      <c r="C20" s="11"/>
      <c r="D20" s="12"/>
      <c r="E20" s="13"/>
      <c r="F20" s="12"/>
      <c r="G20" s="13"/>
    </row>
    <row r="21" customFormat="false" ht="14.25" hidden="false" customHeight="false" outlineLevel="0" collapsed="false">
      <c r="B21" s="1" t="s">
        <v>34</v>
      </c>
      <c r="C21" s="14" t="s">
        <v>35</v>
      </c>
      <c r="D21" s="1" t="s">
        <v>17</v>
      </c>
      <c r="E21" s="2"/>
      <c r="G21" s="2" t="n">
        <f aca="false">ROUNDUP(Tableau1[[#This Row],[Prix unitaire (PU)]]*Tableau1[[#This Row],[Quantité (Q)]],2)</f>
        <v>0</v>
      </c>
    </row>
    <row r="22" customFormat="false" ht="14.25" hidden="false" customHeight="false" outlineLevel="0" collapsed="false">
      <c r="B22" s="1" t="s">
        <v>36</v>
      </c>
      <c r="C22" s="14" t="s">
        <v>37</v>
      </c>
      <c r="D22" s="1" t="s">
        <v>17</v>
      </c>
      <c r="E22" s="2"/>
      <c r="G22" s="2" t="n">
        <f aca="false">ROUNDUP(Tableau1[[#This Row],[Prix unitaire (PU)]]*Tableau1[[#This Row],[Quantité (Q)]],2)</f>
        <v>0</v>
      </c>
    </row>
    <row r="23" customFormat="false" ht="14.25" hidden="false" customHeight="false" outlineLevel="0" collapsed="false">
      <c r="B23" s="1" t="s">
        <v>38</v>
      </c>
      <c r="C23" s="14" t="s">
        <v>39</v>
      </c>
      <c r="D23" s="1" t="s">
        <v>17</v>
      </c>
      <c r="E23" s="2"/>
      <c r="G23" s="2" t="n">
        <f aca="false">ROUNDUP(Tableau1[[#This Row],[Prix unitaire (PU)]]*Tableau1[[#This Row],[Quantité (Q)]],2)</f>
        <v>0</v>
      </c>
    </row>
    <row r="24" customFormat="false" ht="14.25" hidden="false" customHeight="false" outlineLevel="0" collapsed="false">
      <c r="B24" s="1" t="s">
        <v>40</v>
      </c>
      <c r="C24" s="14" t="s">
        <v>41</v>
      </c>
      <c r="D24" s="1" t="s">
        <v>17</v>
      </c>
      <c r="E24" s="2"/>
      <c r="G24" s="2" t="n">
        <f aca="false">ROUNDUP(Tableau1[[#This Row],[Prix unitaire (PU)]]*Tableau1[[#This Row],[Quantité (Q)]],2)</f>
        <v>0</v>
      </c>
    </row>
    <row r="25" customFormat="false" ht="14.25" hidden="false" customHeight="false" outlineLevel="0" collapsed="false">
      <c r="B25" s="1" t="s">
        <v>42</v>
      </c>
      <c r="C25" s="14" t="s">
        <v>43</v>
      </c>
      <c r="D25" s="1" t="s">
        <v>17</v>
      </c>
      <c r="E25" s="2"/>
      <c r="G25" s="2" t="n">
        <f aca="false">ROUNDUP(Tableau1[[#This Row],[Prix unitaire (PU)]]*Tableau1[[#This Row],[Quantité (Q)]],2)</f>
        <v>0</v>
      </c>
    </row>
    <row r="26" customFormat="false" ht="14.25" hidden="false" customHeight="false" outlineLevel="0" collapsed="false">
      <c r="B26" s="1" t="s">
        <v>44</v>
      </c>
      <c r="C26" s="14" t="s">
        <v>45</v>
      </c>
      <c r="D26" s="1" t="s">
        <v>17</v>
      </c>
      <c r="E26" s="2"/>
      <c r="G26" s="2" t="n">
        <f aca="false">ROUNDUP(Tableau1[[#This Row],[Prix unitaire (PU)]]*Tableau1[[#This Row],[Quantité (Q)]],2)</f>
        <v>0</v>
      </c>
    </row>
    <row r="27" customFormat="false" ht="14.25" hidden="false" customHeight="false" outlineLevel="0" collapsed="false">
      <c r="B27" s="1" t="s">
        <v>46</v>
      </c>
      <c r="C27" s="14" t="s">
        <v>47</v>
      </c>
      <c r="D27" s="1" t="s">
        <v>17</v>
      </c>
      <c r="E27" s="2"/>
      <c r="G27" s="2" t="n">
        <f aca="false">ROUNDUP(Tableau1[[#This Row],[Prix unitaire (PU)]]*Tableau1[[#This Row],[Quantité (Q)]],2)</f>
        <v>0</v>
      </c>
    </row>
    <row r="28" customFormat="false" ht="14.25" hidden="false" customHeight="false" outlineLevel="0" collapsed="false">
      <c r="B28" s="10" t="s">
        <v>48</v>
      </c>
      <c r="C28" s="11"/>
      <c r="D28" s="12"/>
      <c r="E28" s="13"/>
      <c r="F28" s="12"/>
      <c r="G28" s="13"/>
    </row>
    <row r="29" customFormat="false" ht="14.25" hidden="false" customHeight="false" outlineLevel="0" collapsed="false">
      <c r="B29" s="1" t="s">
        <v>49</v>
      </c>
      <c r="C29" s="14" t="s">
        <v>50</v>
      </c>
      <c r="D29" s="1" t="s">
        <v>17</v>
      </c>
      <c r="E29" s="2"/>
      <c r="G29" s="2" t="n">
        <f aca="false">ROUNDUP(Tableau1[[#This Row],[Prix unitaire (PU)]]*Tableau1[[#This Row],[Quantité (Q)]],2)</f>
        <v>0</v>
      </c>
    </row>
    <row r="30" customFormat="false" ht="14.25" hidden="false" customHeight="false" outlineLevel="0" collapsed="false">
      <c r="B30" s="1" t="s">
        <v>51</v>
      </c>
      <c r="C30" s="14" t="s">
        <v>52</v>
      </c>
      <c r="D30" s="1" t="s">
        <v>17</v>
      </c>
      <c r="E30" s="2"/>
      <c r="G30" s="2" t="n">
        <f aca="false">ROUNDUP(Tableau1[[#This Row],[Prix unitaire (PU)]]*Tableau1[[#This Row],[Quantité (Q)]],2)</f>
        <v>0</v>
      </c>
    </row>
    <row r="31" customFormat="false" ht="14.25" hidden="false" customHeight="false" outlineLevel="0" collapsed="false">
      <c r="B31" s="1" t="s">
        <v>53</v>
      </c>
      <c r="C31" s="14" t="s">
        <v>54</v>
      </c>
      <c r="D31" s="1" t="s">
        <v>55</v>
      </c>
      <c r="E31" s="2"/>
      <c r="G31" s="2" t="n">
        <f aca="false">ROUNDUP(Tableau1[[#This Row],[Prix unitaire (PU)]]*Tableau1[[#This Row],[Quantité (Q)]],2)</f>
        <v>0</v>
      </c>
    </row>
    <row r="32" customFormat="false" ht="14.25" hidden="false" customHeight="false" outlineLevel="0" collapsed="false">
      <c r="B32" s="1" t="s">
        <v>56</v>
      </c>
      <c r="C32" s="14" t="s">
        <v>57</v>
      </c>
      <c r="D32" s="1" t="s">
        <v>17</v>
      </c>
      <c r="E32" s="2"/>
      <c r="G32" s="2" t="n">
        <f aca="false">ROUNDUP(Tableau1[[#This Row],[Prix unitaire (PU)]]*Tableau1[[#This Row],[Quantité (Q)]],2)</f>
        <v>0</v>
      </c>
    </row>
    <row r="33" customFormat="false" ht="14.25" hidden="false" customHeight="false" outlineLevel="0" collapsed="false">
      <c r="B33" s="1" t="s">
        <v>58</v>
      </c>
      <c r="C33" s="14" t="s">
        <v>59</v>
      </c>
      <c r="D33" s="1" t="s">
        <v>55</v>
      </c>
      <c r="E33" s="2"/>
      <c r="G33" s="2" t="n">
        <f aca="false">ROUNDUP(Tableau1[[#This Row],[Prix unitaire (PU)]]*Tableau1[[#This Row],[Quantité (Q)]],2)</f>
        <v>0</v>
      </c>
    </row>
    <row r="34" customFormat="false" ht="14.25" hidden="false" customHeight="false" outlineLevel="0" collapsed="false">
      <c r="B34" s="1" t="s">
        <v>60</v>
      </c>
      <c r="C34" s="14" t="s">
        <v>61</v>
      </c>
      <c r="D34" s="1" t="s">
        <v>17</v>
      </c>
      <c r="E34" s="2"/>
      <c r="G34" s="2" t="n">
        <f aca="false">ROUNDUP(Tableau1[[#This Row],[Prix unitaire (PU)]]*Tableau1[[#This Row],[Quantité (Q)]],2)</f>
        <v>0</v>
      </c>
    </row>
    <row r="35" customFormat="false" ht="14.25" hidden="false" customHeight="false" outlineLevel="0" collapsed="false">
      <c r="B35" s="1" t="s">
        <v>62</v>
      </c>
      <c r="C35" s="14" t="s">
        <v>63</v>
      </c>
      <c r="D35" s="1" t="s">
        <v>17</v>
      </c>
      <c r="E35" s="2"/>
      <c r="G35" s="2" t="n">
        <f aca="false">ROUNDUP(Tableau1[[#This Row],[Prix unitaire (PU)]]*Tableau1[[#This Row],[Quantité (Q)]],2)</f>
        <v>0</v>
      </c>
    </row>
    <row r="36" customFormat="false" ht="14.25" hidden="false" customHeight="false" outlineLevel="0" collapsed="false">
      <c r="B36" s="10" t="s">
        <v>64</v>
      </c>
      <c r="C36" s="11"/>
      <c r="D36" s="12"/>
      <c r="E36" s="13"/>
      <c r="F36" s="12"/>
      <c r="G36" s="13"/>
    </row>
    <row r="37" customFormat="false" ht="14.25" hidden="false" customHeight="false" outlineLevel="0" collapsed="false">
      <c r="B37" s="1" t="s">
        <v>65</v>
      </c>
      <c r="C37" s="14" t="s">
        <v>66</v>
      </c>
      <c r="D37" s="1" t="s">
        <v>17</v>
      </c>
      <c r="E37" s="2"/>
      <c r="G37" s="2" t="n">
        <f aca="false">ROUNDUP(Tableau1[[#This Row],[Prix unitaire (PU)]]*Tableau1[[#This Row],[Quantité (Q)]],2)</f>
        <v>0</v>
      </c>
    </row>
    <row r="38" customFormat="false" ht="14.25" hidden="false" customHeight="false" outlineLevel="0" collapsed="false">
      <c r="B38" s="1" t="s">
        <v>67</v>
      </c>
      <c r="C38" s="14" t="s">
        <v>68</v>
      </c>
      <c r="D38" s="1" t="s">
        <v>55</v>
      </c>
      <c r="E38" s="2"/>
      <c r="G38" s="2" t="n">
        <f aca="false">ROUNDUP(Tableau1[[#This Row],[Prix unitaire (PU)]]*Tableau1[[#This Row],[Quantité (Q)]],2)</f>
        <v>0</v>
      </c>
    </row>
    <row r="39" customFormat="false" ht="14.25" hidden="false" customHeight="false" outlineLevel="0" collapsed="false">
      <c r="B39" s="10" t="s">
        <v>69</v>
      </c>
      <c r="C39" s="11"/>
      <c r="D39" s="12"/>
      <c r="E39" s="13"/>
      <c r="F39" s="12"/>
      <c r="G39" s="13"/>
    </row>
    <row r="40" customFormat="false" ht="14.25" hidden="false" customHeight="false" outlineLevel="0" collapsed="false">
      <c r="B40" s="1" t="s">
        <v>70</v>
      </c>
      <c r="C40" s="14" t="s">
        <v>71</v>
      </c>
      <c r="D40" s="1" t="s">
        <v>17</v>
      </c>
      <c r="E40" s="2"/>
      <c r="G40" s="2" t="n">
        <f aca="false">ROUNDUP(Tableau1[[#This Row],[Prix unitaire (PU)]]*Tableau1[[#This Row],[Quantité (Q)]],2)</f>
        <v>0</v>
      </c>
    </row>
    <row r="41" customFormat="false" ht="14.25" hidden="false" customHeight="false" outlineLevel="0" collapsed="false">
      <c r="B41" s="1" t="s">
        <v>72</v>
      </c>
      <c r="C41" s="14" t="s">
        <v>73</v>
      </c>
      <c r="D41" s="1" t="s">
        <v>17</v>
      </c>
      <c r="E41" s="2"/>
      <c r="G41" s="2" t="n">
        <f aca="false">ROUNDUP(Tableau1[[#This Row],[Prix unitaire (PU)]]*Tableau1[[#This Row],[Quantité (Q)]],2)</f>
        <v>0</v>
      </c>
    </row>
    <row r="42" customFormat="false" ht="14.25" hidden="false" customHeight="false" outlineLevel="0" collapsed="false">
      <c r="B42" s="1" t="s">
        <v>74</v>
      </c>
      <c r="C42" s="14" t="s">
        <v>75</v>
      </c>
      <c r="D42" s="1" t="s">
        <v>17</v>
      </c>
      <c r="E42" s="2"/>
      <c r="G42" s="2" t="n">
        <f aca="false">ROUNDUP(Tableau1[[#This Row],[Prix unitaire (PU)]]*Tableau1[[#This Row],[Quantité (Q)]],2)</f>
        <v>0</v>
      </c>
    </row>
    <row r="43" customFormat="false" ht="14.25" hidden="false" customHeight="false" outlineLevel="0" collapsed="false">
      <c r="C43" s="14"/>
      <c r="E43" s="2"/>
      <c r="F43" s="15" t="s">
        <v>76</v>
      </c>
      <c r="G43" s="16" t="n">
        <f aca="false">SUBTOTAL(109,Tableau1[Sous-total (PUxQ)])</f>
        <v>0</v>
      </c>
    </row>
    <row r="44" customFormat="false" ht="14.25" hidden="false" customHeight="false" outlineLevel="0" collapsed="false">
      <c r="F44" s="15" t="s">
        <v>77</v>
      </c>
      <c r="G44" s="16" t="n">
        <f aca="false">Tableau1[[#Totals],[Sous-total (PUxQ)]]*0.1</f>
        <v>0</v>
      </c>
    </row>
    <row r="45" customFormat="false" ht="16.5" hidden="false" customHeight="false" outlineLevel="0" collapsed="false">
      <c r="F45" s="15" t="s">
        <v>78</v>
      </c>
      <c r="G45" s="17" t="n">
        <f aca="false">Tableau1[[#Totals],[Sous-total (PUxQ)]]+G44</f>
        <v>0</v>
      </c>
    </row>
    <row r="47" customFormat="false" ht="108" hidden="false" customHeight="true" outlineLevel="0" collapsed="false">
      <c r="B47" s="18" t="s">
        <v>79</v>
      </c>
      <c r="C47" s="18"/>
      <c r="D47" s="18"/>
      <c r="E47" s="18"/>
      <c r="F47" s="18"/>
      <c r="G47" s="18"/>
    </row>
  </sheetData>
  <mergeCells count="2">
    <mergeCell ref="B2:G2"/>
    <mergeCell ref="B47:G47"/>
  </mergeCells>
  <printOptions headings="false" gridLines="false" gridLinesSet="true" horizontalCentered="false" verticalCentered="false"/>
  <pageMargins left="0.7" right="0.7" top="0.75" bottom="0.75" header="0.511811023622047" footer="0.511811023622047"/>
  <pageSetup paperSize="77" scale="100" fitToWidth="1" fitToHeight="1" pageOrder="downThenOver" orientation="landscape" blackAndWhite="false" draft="false" cellComments="none" horizontalDpi="300" verticalDpi="300" copies="1"/>
  <headerFooter differentFirst="false" differentOddEven="false">
    <oddHeader/>
    <oddFooter/>
  </headerFooter>
  <tableParts>
    <tablePart r:id="rId1"/>
  </tableParts>
</worksheet>
</file>

<file path=docProps/app.xml><?xml version="1.0" encoding="utf-8"?>
<Properties xmlns="http://schemas.openxmlformats.org/officeDocument/2006/extended-properties" xmlns:vt="http://schemas.openxmlformats.org/officeDocument/2006/docPropsVTypes">
  <Template/>
  <TotalTime>0</TotalTime>
  <Application>LibreOffice/7.5.3.2$Windows_X86_64 LibreOffice_project/9f56dff12ba03b9acd7730a5a481eea045e468f3</Application>
  <AppVersion>15.0000</AppVersion>
  <Company>Ministère des Armées</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2026-02-24T13:30:12Z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file>